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FE0E62D3-5567-40A2-9B2E-5F75EB2C9C07}" xr6:coauthVersionLast="47" xr6:coauthVersionMax="47" xr10:uidLastSave="{00000000-0000-0000-0000-000000000000}"/>
  <bookViews>
    <workbookView xWindow="-120" yWindow="-120" windowWidth="29040" windowHeight="15840" xr2:uid="{C68FB711-0914-4741-B376-75EBD69F8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K39" i="1" s="1"/>
  <c r="C40" i="1"/>
  <c r="N40" i="1" s="1"/>
  <c r="C8" i="1"/>
  <c r="C9" i="1"/>
  <c r="C10" i="1"/>
  <c r="C11" i="1"/>
  <c r="C12" i="1"/>
  <c r="C13" i="1"/>
  <c r="C14" i="1"/>
  <c r="C15" i="1"/>
  <c r="C7" i="1"/>
  <c r="C19" i="1"/>
  <c r="J19" i="1" s="1"/>
  <c r="C20" i="1"/>
  <c r="K20" i="1" s="1"/>
  <c r="C21" i="1"/>
  <c r="L21" i="1" s="1"/>
  <c r="C22" i="1"/>
  <c r="M22" i="1" s="1"/>
  <c r="C23" i="1"/>
  <c r="N23" i="1" s="1"/>
  <c r="C24" i="1"/>
  <c r="N24" i="1" s="1"/>
  <c r="C25" i="1"/>
  <c r="J25" i="1" s="1"/>
  <c r="C26" i="1"/>
  <c r="K26" i="1" s="1"/>
  <c r="C27" i="1"/>
  <c r="J27" i="1" s="1"/>
  <c r="C28" i="1"/>
  <c r="K28" i="1" s="1"/>
  <c r="C29" i="1"/>
  <c r="L29" i="1" s="1"/>
  <c r="C30" i="1"/>
  <c r="M30" i="1" s="1"/>
  <c r="C31" i="1"/>
  <c r="J31" i="1" s="1"/>
  <c r="C32" i="1"/>
  <c r="N32" i="1" s="1"/>
  <c r="C33" i="1"/>
  <c r="J33" i="1" s="1"/>
  <c r="C34" i="1"/>
  <c r="K34" i="1" s="1"/>
  <c r="C35" i="1"/>
  <c r="J35" i="1" s="1"/>
  <c r="C36" i="1"/>
  <c r="K36" i="1" s="1"/>
  <c r="C37" i="1"/>
  <c r="L37" i="1" s="1"/>
  <c r="C38" i="1"/>
  <c r="M38" i="1" s="1"/>
  <c r="J39" i="1" l="1"/>
  <c r="L39" i="1"/>
  <c r="N39" i="1"/>
  <c r="M40" i="1"/>
  <c r="M39" i="1"/>
  <c r="I39" i="1" s="1"/>
  <c r="J40" i="1"/>
  <c r="K40" i="1"/>
  <c r="L40" i="1"/>
  <c r="L34" i="1"/>
  <c r="N34" i="1"/>
  <c r="M33" i="1"/>
  <c r="K31" i="1"/>
  <c r="M26" i="1"/>
  <c r="L31" i="1"/>
  <c r="N28" i="1"/>
  <c r="K33" i="1"/>
  <c r="M19" i="1"/>
  <c r="K24" i="1"/>
  <c r="N27" i="1"/>
  <c r="M31" i="1"/>
  <c r="L24" i="1"/>
  <c r="M35" i="1"/>
  <c r="M24" i="1"/>
  <c r="N35" i="1"/>
  <c r="J24" i="1"/>
  <c r="J23" i="1"/>
  <c r="J26" i="1"/>
  <c r="N19" i="1"/>
  <c r="K23" i="1"/>
  <c r="L26" i="1"/>
  <c r="N31" i="1"/>
  <c r="L33" i="1"/>
  <c r="L23" i="1"/>
  <c r="N20" i="1"/>
  <c r="M23" i="1"/>
  <c r="K25" i="1"/>
  <c r="N26" i="1"/>
  <c r="J32" i="1"/>
  <c r="N33" i="1"/>
  <c r="L25" i="1"/>
  <c r="K32" i="1"/>
  <c r="M25" i="1"/>
  <c r="M27" i="1"/>
  <c r="L32" i="1"/>
  <c r="J34" i="1"/>
  <c r="I34" i="1" s="1"/>
  <c r="N36" i="1"/>
  <c r="N25" i="1"/>
  <c r="M32" i="1"/>
  <c r="M34" i="1"/>
  <c r="K19" i="1"/>
  <c r="L20" i="1"/>
  <c r="M21" i="1"/>
  <c r="N22" i="1"/>
  <c r="K27" i="1"/>
  <c r="L28" i="1"/>
  <c r="M29" i="1"/>
  <c r="N30" i="1"/>
  <c r="K35" i="1"/>
  <c r="L36" i="1"/>
  <c r="M37" i="1"/>
  <c r="N38" i="1"/>
  <c r="L19" i="1"/>
  <c r="M20" i="1"/>
  <c r="N21" i="1"/>
  <c r="L27" i="1"/>
  <c r="M28" i="1"/>
  <c r="N29" i="1"/>
  <c r="L35" i="1"/>
  <c r="M36" i="1"/>
  <c r="N37" i="1"/>
  <c r="J22" i="1"/>
  <c r="J30" i="1"/>
  <c r="J38" i="1"/>
  <c r="J21" i="1"/>
  <c r="K30" i="1"/>
  <c r="K38" i="1"/>
  <c r="J20" i="1"/>
  <c r="J36" i="1"/>
  <c r="K37" i="1"/>
  <c r="L38" i="1"/>
  <c r="K22" i="1"/>
  <c r="J29" i="1"/>
  <c r="J37" i="1"/>
  <c r="K21" i="1"/>
  <c r="L22" i="1"/>
  <c r="J28" i="1"/>
  <c r="K29" i="1"/>
  <c r="L30" i="1"/>
  <c r="I40" i="1" l="1"/>
  <c r="I27" i="1"/>
  <c r="I33" i="1"/>
  <c r="I20" i="1"/>
  <c r="I25" i="1"/>
  <c r="I35" i="1"/>
  <c r="I31" i="1"/>
  <c r="I37" i="1"/>
  <c r="I26" i="1"/>
  <c r="I21" i="1"/>
  <c r="I23" i="1"/>
  <c r="I38" i="1"/>
  <c r="I24" i="1"/>
  <c r="I29" i="1"/>
  <c r="I30" i="1"/>
  <c r="I22" i="1"/>
  <c r="I28" i="1"/>
  <c r="I36" i="1"/>
  <c r="I32" i="1"/>
  <c r="I19" i="1"/>
  <c r="K7" i="1" l="1"/>
  <c r="L7" i="1"/>
  <c r="M7" i="1"/>
  <c r="N7" i="1"/>
  <c r="O7" i="1"/>
  <c r="P7" i="1"/>
  <c r="K8" i="1"/>
  <c r="L8" i="1"/>
  <c r="M8" i="1"/>
  <c r="N8" i="1"/>
  <c r="O8" i="1"/>
  <c r="P8" i="1"/>
  <c r="K9" i="1"/>
  <c r="L9" i="1"/>
  <c r="M9" i="1"/>
  <c r="N9" i="1"/>
  <c r="O9" i="1"/>
  <c r="P9" i="1"/>
  <c r="K10" i="1"/>
  <c r="L10" i="1"/>
  <c r="M10" i="1"/>
  <c r="N10" i="1"/>
  <c r="O10" i="1"/>
  <c r="P10" i="1"/>
  <c r="K11" i="1"/>
  <c r="L11" i="1"/>
  <c r="M11" i="1"/>
  <c r="N11" i="1"/>
  <c r="O11" i="1"/>
  <c r="P11" i="1"/>
  <c r="K12" i="1"/>
  <c r="L12" i="1"/>
  <c r="M12" i="1"/>
  <c r="N12" i="1"/>
  <c r="O12" i="1"/>
  <c r="P12" i="1"/>
  <c r="K13" i="1"/>
  <c r="L13" i="1"/>
  <c r="M13" i="1"/>
  <c r="N13" i="1"/>
  <c r="O13" i="1"/>
  <c r="P13" i="1"/>
  <c r="K14" i="1"/>
  <c r="L14" i="1"/>
  <c r="M14" i="1"/>
  <c r="N14" i="1"/>
  <c r="O14" i="1"/>
  <c r="P14" i="1"/>
  <c r="K15" i="1"/>
  <c r="L15" i="1"/>
  <c r="M15" i="1"/>
  <c r="N15" i="1"/>
  <c r="O15" i="1"/>
  <c r="P15" i="1"/>
  <c r="J7" i="1" l="1"/>
  <c r="J14" i="1"/>
  <c r="J12" i="1"/>
  <c r="J8" i="1"/>
  <c r="J13" i="1"/>
  <c r="J10" i="1"/>
  <c r="J9" i="1"/>
  <c r="J15" i="1"/>
  <c r="J11" i="1"/>
</calcChain>
</file>

<file path=xl/sharedStrings.xml><?xml version="1.0" encoding="utf-8"?>
<sst xmlns="http://schemas.openxmlformats.org/spreadsheetml/2006/main" count="34" uniqueCount="20">
  <si>
    <t>Nota: Población de 16 años o más.</t>
  </si>
  <si>
    <t>Ejecutivos, profesionistas y técnicos</t>
  </si>
  <si>
    <t>Trabajadores de servicios</t>
  </si>
  <si>
    <t>Ventas y ocupaciones de oficina</t>
  </si>
  <si>
    <t>Agricultores y trabajadores agrícolas</t>
  </si>
  <si>
    <t>Construcción y ocupaciones de reparación</t>
  </si>
  <si>
    <t>Obreros, transportistas y trabajadores especializados de la construcción</t>
  </si>
  <si>
    <t>Administración, negocios, ciencias y artes</t>
  </si>
  <si>
    <t>Servicios</t>
  </si>
  <si>
    <t>Ventas y oficina</t>
  </si>
  <si>
    <t>Recursos naturales, construcción y mantenimiento</t>
  </si>
  <si>
    <t>Producción, transporte y movimiento de materiales</t>
  </si>
  <si>
    <t>Total</t>
  </si>
  <si>
    <t>1/ A partir del año 2003 se usa el Código de Clasificación por Industria cuya base parte del NAICS.</t>
  </si>
  <si>
    <t>2/ A partir del año 2003 se utiliza como base el Sistema Armonizado de Ocupaciones de la Oficina del Censo de Estados Unidos de 2010.</t>
  </si>
  <si>
    <t>Última actualización: noviembre 2024.</t>
  </si>
  <si>
    <t>Fuente: Estimaciones del CONAPO con base en Integrated Public Use Microdata Series (IPUMS) EUA, Minneapolis: Universidad de Minnesota., 1994-2024.</t>
  </si>
  <si>
    <r>
      <t>Población nacida en México residente en Estados Unidos, trabajadores por tipo de ocupación 2003-2024</t>
    </r>
    <r>
      <rPr>
        <b/>
        <vertAlign val="superscript"/>
        <sz val="12"/>
        <rFont val="Noto Sans"/>
        <family val="2"/>
      </rPr>
      <t>1 2</t>
    </r>
  </si>
  <si>
    <r>
      <t>Año</t>
    </r>
    <r>
      <rPr>
        <b/>
        <vertAlign val="superscript"/>
        <sz val="10"/>
        <color theme="0"/>
        <rFont val="Noto Sans"/>
        <family val="2"/>
      </rPr>
      <t>1</t>
    </r>
  </si>
  <si>
    <r>
      <t>Año</t>
    </r>
    <r>
      <rPr>
        <b/>
        <vertAlign val="superscript"/>
        <sz val="10"/>
        <color theme="0"/>
        <rFont val="Noto San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</si>
</sst>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"/>
    <numFmt numFmtId="165" formatCode="###\ ###\ ###\ ###"/>
    <numFmt numFmtId="166" formatCode="0.0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Noto Sans"/>
      <family val="2"/>
    </font>
    <font>
      <b/>
      <sz val="12"/>
      <name val="Noto Sans"/>
      <family val="2"/>
    </font>
    <font>
      <b/>
      <vertAlign val="superscript"/>
      <sz val="12"/>
      <name val="Noto Sans"/>
      <family val="2"/>
    </font>
    <font>
      <b/>
      <sz val="10"/>
      <color theme="0"/>
      <name val="Noto Sans"/>
      <family val="2"/>
    </font>
    <font>
      <b/>
      <vertAlign val="superscript"/>
      <sz val="10"/>
      <color theme="0"/>
      <name val="Noto Sans"/>
      <family val="2"/>
    </font>
    <font>
      <sz val="10"/>
      <color theme="1"/>
      <name val="Noto Sans"/>
      <family val="2"/>
    </font>
    <font>
      <sz val="9"/>
      <name val="Noto Sans"/>
      <family val="2"/>
    </font>
    <font>
      <sz val="9"/>
      <color theme="1"/>
      <name val="Noto Sans"/>
      <family val="2"/>
    </font>
    <font>
      <b/>
      <sz val="9"/>
      <name val="Noto Sans"/>
      <family val="2"/>
    </font>
    <font>
      <sz val="8"/>
      <color theme="1"/>
      <name val="Noto Sans"/>
      <family val="2"/>
    </font>
    <font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166" fontId="10" fillId="0" borderId="1" xfId="1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2" fillId="0" borderId="1" xfId="0" applyFont="1" applyBorder="1"/>
    <xf numFmtId="0" fontId="11" fillId="0" borderId="0" xfId="0" applyFont="1"/>
    <xf numFmtId="0" fontId="12" fillId="3" borderId="0" xfId="3" applyFont="1" applyFill="1"/>
  </cellXfs>
  <cellStyles count="4">
    <cellStyle name="Normal" xfId="0" builtinId="0"/>
    <cellStyle name="Normal_REMESAS" xfId="1" xr:uid="{065D9638-CF25-46DE-B379-5DA0E456FB7D}"/>
    <cellStyle name="Normal_REMESAS 2" xfId="2" xr:uid="{708A9978-D6E8-494A-8300-FFBD18AD4CB2}"/>
    <cellStyle name="Normal_TASA DE NATURALIZACION 2" xfId="3" xr:uid="{6A0F64F4-1230-4FED-9BB5-E4C74F6DBF30}"/>
  </cellStyles>
  <dxfs count="0"/>
  <tableStyles count="0" defaultTableStyle="TableStyleMedium2" defaultPivotStyle="PivotStyleLight16"/>
  <colors>
    <mruColors>
      <color rgb="FF9D2449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1255940</xdr:colOff>
      <xdr:row>0</xdr:row>
      <xdr:rowOff>186418</xdr:rowOff>
    </xdr:from>
    <xdr:to>
      <xdr:col>9</xdr:col>
      <xdr:colOff>1140995</xdr:colOff>
      <xdr:row>2</xdr:row>
      <xdr:rowOff>354058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BF03A41-DBC5-49A7-8D5E-5FF16BED7E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8617404" y="186418"/>
          <a:ext cx="2552055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6F08-9171-45A8-9B4C-3E3594D789D6}">
  <dimension ref="A1:Q48"/>
  <sheetViews>
    <sheetView showGridLines="0" tabSelected="1" zoomScaleNormal="100" workbookViewId="0">
      <selection activeCell="B4" sqref="B4:P4"/>
    </sheetView>
  </sheetViews>
  <sheetFormatPr baseColWidth="10" defaultColWidth="0" defaultRowHeight="19.5" zeroHeight="1" x14ac:dyDescent="0.45"/>
  <cols>
    <col min="1" max="1" width="2.85546875" style="1" customWidth="1"/>
    <col min="2" max="2" width="11.5703125" style="1" bestFit="1" customWidth="1"/>
    <col min="3" max="3" width="16" style="1" customWidth="1"/>
    <col min="4" max="16" width="20" style="1" customWidth="1"/>
    <col min="17" max="17" width="3.85546875" style="1" customWidth="1"/>
    <col min="18" max="16384" width="11.42578125" style="1" hidden="1"/>
  </cols>
  <sheetData>
    <row r="1" spans="2:16" ht="30" customHeight="1" x14ac:dyDescent="0.45"/>
    <row r="2" spans="2:16" ht="30" customHeight="1" x14ac:dyDescent="0.45"/>
    <row r="3" spans="2:16" ht="30" customHeight="1" x14ac:dyDescent="0.45"/>
    <row r="4" spans="2:16" ht="45" customHeight="1" x14ac:dyDescent="0.45">
      <c r="B4" s="2" t="s">
        <v>17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7.5" customHeight="1" x14ac:dyDescent="0.4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6" ht="86.25" x14ac:dyDescent="0.45">
      <c r="B6" s="4" t="s">
        <v>18</v>
      </c>
      <c r="C6" s="5" t="s">
        <v>12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5" t="s">
        <v>12</v>
      </c>
      <c r="K6" s="6" t="s">
        <v>1</v>
      </c>
      <c r="L6" s="6" t="s">
        <v>2</v>
      </c>
      <c r="M6" s="6" t="s">
        <v>3</v>
      </c>
      <c r="N6" s="6" t="s">
        <v>4</v>
      </c>
      <c r="O6" s="6" t="s">
        <v>5</v>
      </c>
      <c r="P6" s="6" t="s">
        <v>6</v>
      </c>
    </row>
    <row r="7" spans="2:16" x14ac:dyDescent="0.45">
      <c r="B7" s="7">
        <v>1994</v>
      </c>
      <c r="C7" s="8">
        <f>SUM(D7:I7)</f>
        <v>3347549.24</v>
      </c>
      <c r="D7" s="9">
        <v>204802.57</v>
      </c>
      <c r="E7" s="9">
        <v>783598.39</v>
      </c>
      <c r="F7" s="9">
        <v>377567.2</v>
      </c>
      <c r="G7" s="9">
        <v>410651.59</v>
      </c>
      <c r="H7" s="9">
        <v>447338.89</v>
      </c>
      <c r="I7" s="9">
        <v>1123590.6000000001</v>
      </c>
      <c r="J7" s="10">
        <f t="shared" ref="J7:J15" si="0">SUM(K7:P7)</f>
        <v>100</v>
      </c>
      <c r="K7" s="11">
        <f t="shared" ref="K7:K15" si="1">(D7/$C7)*100</f>
        <v>6.117985287648823</v>
      </c>
      <c r="L7" s="11">
        <f t="shared" ref="L7:L15" si="2">(E7/$C7)*100</f>
        <v>23.408121399283733</v>
      </c>
      <c r="M7" s="11">
        <f t="shared" ref="M7:M15" si="3">(F7/$C7)*100</f>
        <v>11.278914003368028</v>
      </c>
      <c r="N7" s="11">
        <f t="shared" ref="N7:N15" si="4">(G7/$C7)*100</f>
        <v>12.267230757746821</v>
      </c>
      <c r="O7" s="11">
        <f t="shared" ref="O7:O15" si="5">(H7/$C7)*100</f>
        <v>13.363175802008517</v>
      </c>
      <c r="P7" s="11">
        <f t="shared" ref="P7:P15" si="6">(I7/$C7)*100</f>
        <v>33.564572749944077</v>
      </c>
    </row>
    <row r="8" spans="2:16" x14ac:dyDescent="0.45">
      <c r="B8" s="7">
        <v>1995</v>
      </c>
      <c r="C8" s="8">
        <f t="shared" ref="C8:C15" si="7">SUM(D8:I8)</f>
        <v>3728210.13</v>
      </c>
      <c r="D8" s="9">
        <v>236764.94</v>
      </c>
      <c r="E8" s="9">
        <v>932897.36</v>
      </c>
      <c r="F8" s="9">
        <v>370432.79</v>
      </c>
      <c r="G8" s="9">
        <v>435996.15999999997</v>
      </c>
      <c r="H8" s="9">
        <v>577164.31000000006</v>
      </c>
      <c r="I8" s="9">
        <v>1174954.57</v>
      </c>
      <c r="J8" s="10">
        <f t="shared" si="0"/>
        <v>100</v>
      </c>
      <c r="K8" s="11">
        <f t="shared" si="1"/>
        <v>6.3506329242230777</v>
      </c>
      <c r="L8" s="11">
        <f t="shared" si="2"/>
        <v>25.022660404605467</v>
      </c>
      <c r="M8" s="11">
        <f t="shared" si="3"/>
        <v>9.9359418349093964</v>
      </c>
      <c r="N8" s="11">
        <f t="shared" si="4"/>
        <v>11.694516800210506</v>
      </c>
      <c r="O8" s="11">
        <f t="shared" si="5"/>
        <v>15.481002676209135</v>
      </c>
      <c r="P8" s="11">
        <f t="shared" si="6"/>
        <v>31.515245359842421</v>
      </c>
    </row>
    <row r="9" spans="2:16" x14ac:dyDescent="0.45">
      <c r="B9" s="7">
        <v>1996</v>
      </c>
      <c r="C9" s="8">
        <f t="shared" si="7"/>
        <v>3586938.37</v>
      </c>
      <c r="D9" s="9">
        <v>245076.43</v>
      </c>
      <c r="E9" s="9">
        <v>829923.66</v>
      </c>
      <c r="F9" s="9">
        <v>390130.57</v>
      </c>
      <c r="G9" s="9">
        <v>442532.56</v>
      </c>
      <c r="H9" s="9">
        <v>552955.43999999994</v>
      </c>
      <c r="I9" s="9">
        <v>1126319.71</v>
      </c>
      <c r="J9" s="10">
        <f t="shared" si="0"/>
        <v>100</v>
      </c>
      <c r="K9" s="11">
        <f t="shared" si="1"/>
        <v>6.8324683816633289</v>
      </c>
      <c r="L9" s="11">
        <f t="shared" si="2"/>
        <v>23.137382759102159</v>
      </c>
      <c r="M9" s="11">
        <f t="shared" si="3"/>
        <v>10.876422446031601</v>
      </c>
      <c r="N9" s="11">
        <f t="shared" si="4"/>
        <v>12.337333802587748</v>
      </c>
      <c r="O9" s="11">
        <f t="shared" si="5"/>
        <v>15.415805429631622</v>
      </c>
      <c r="P9" s="11">
        <f t="shared" si="6"/>
        <v>31.400587180983543</v>
      </c>
    </row>
    <row r="10" spans="2:16" x14ac:dyDescent="0.45">
      <c r="B10" s="7">
        <v>1997</v>
      </c>
      <c r="C10" s="8">
        <f t="shared" si="7"/>
        <v>4016075.7700000005</v>
      </c>
      <c r="D10" s="9">
        <v>285712.28000000003</v>
      </c>
      <c r="E10" s="9">
        <v>866518.63</v>
      </c>
      <c r="F10" s="9">
        <v>420854.76</v>
      </c>
      <c r="G10" s="9">
        <v>518137.24</v>
      </c>
      <c r="H10" s="9">
        <v>692473.58</v>
      </c>
      <c r="I10" s="9">
        <v>1232379.28</v>
      </c>
      <c r="J10" s="10">
        <f t="shared" si="0"/>
        <v>100</v>
      </c>
      <c r="K10" s="11">
        <f t="shared" si="1"/>
        <v>7.1142153774653512</v>
      </c>
      <c r="L10" s="11">
        <f t="shared" si="2"/>
        <v>21.576252033711004</v>
      </c>
      <c r="M10" s="11">
        <f t="shared" si="3"/>
        <v>10.479253482809662</v>
      </c>
      <c r="N10" s="11">
        <f t="shared" si="4"/>
        <v>12.901580290652731</v>
      </c>
      <c r="O10" s="11">
        <f t="shared" si="5"/>
        <v>17.242542712285527</v>
      </c>
      <c r="P10" s="11">
        <f t="shared" si="6"/>
        <v>30.686156103075714</v>
      </c>
    </row>
    <row r="11" spans="2:16" x14ac:dyDescent="0.45">
      <c r="B11" s="7">
        <v>1998</v>
      </c>
      <c r="C11" s="8">
        <f t="shared" si="7"/>
        <v>4235717.1900000004</v>
      </c>
      <c r="D11" s="9">
        <v>315627.33</v>
      </c>
      <c r="E11" s="9">
        <v>949733.45</v>
      </c>
      <c r="F11" s="9">
        <v>470576.24</v>
      </c>
      <c r="G11" s="9">
        <v>470970.01</v>
      </c>
      <c r="H11" s="9">
        <v>726191.5</v>
      </c>
      <c r="I11" s="9">
        <v>1302618.6599999999</v>
      </c>
      <c r="J11" s="10">
        <f t="shared" si="0"/>
        <v>99.999999999999986</v>
      </c>
      <c r="K11" s="11">
        <f t="shared" si="1"/>
        <v>7.4515676057210989</v>
      </c>
      <c r="L11" s="11">
        <f t="shared" si="2"/>
        <v>22.422022231375646</v>
      </c>
      <c r="M11" s="11">
        <f t="shared" si="3"/>
        <v>11.109718116001034</v>
      </c>
      <c r="N11" s="11">
        <f t="shared" si="4"/>
        <v>11.119014534584636</v>
      </c>
      <c r="O11" s="11">
        <f t="shared" si="5"/>
        <v>17.144475597059394</v>
      </c>
      <c r="P11" s="11">
        <f t="shared" si="6"/>
        <v>30.753201915258177</v>
      </c>
    </row>
    <row r="12" spans="2:16" x14ac:dyDescent="0.45">
      <c r="B12" s="7">
        <v>1999</v>
      </c>
      <c r="C12" s="8">
        <f t="shared" si="7"/>
        <v>4302158.75</v>
      </c>
      <c r="D12" s="9">
        <v>278672.27</v>
      </c>
      <c r="E12" s="9">
        <v>981467.18</v>
      </c>
      <c r="F12" s="9">
        <v>500894.48</v>
      </c>
      <c r="G12" s="9">
        <v>499894.19</v>
      </c>
      <c r="H12" s="9">
        <v>717439.8</v>
      </c>
      <c r="I12" s="9">
        <v>1323790.83</v>
      </c>
      <c r="J12" s="10">
        <f t="shared" si="0"/>
        <v>100.00000000000001</v>
      </c>
      <c r="K12" s="11">
        <f t="shared" si="1"/>
        <v>6.4774985348925114</v>
      </c>
      <c r="L12" s="11">
        <f t="shared" si="2"/>
        <v>22.813365034472522</v>
      </c>
      <c r="M12" s="11">
        <f t="shared" si="3"/>
        <v>11.642863713478727</v>
      </c>
      <c r="N12" s="11">
        <f t="shared" si="4"/>
        <v>11.619612828094732</v>
      </c>
      <c r="O12" s="11">
        <f t="shared" si="5"/>
        <v>16.676274440128459</v>
      </c>
      <c r="P12" s="11">
        <f t="shared" si="6"/>
        <v>30.770385448933052</v>
      </c>
    </row>
    <row r="13" spans="2:16" x14ac:dyDescent="0.45">
      <c r="B13" s="7">
        <v>2000</v>
      </c>
      <c r="C13" s="8">
        <f t="shared" si="7"/>
        <v>4641932.42</v>
      </c>
      <c r="D13" s="9">
        <v>335630.91</v>
      </c>
      <c r="E13" s="9">
        <v>994415.65</v>
      </c>
      <c r="F13" s="9">
        <v>523320.11</v>
      </c>
      <c r="G13" s="9">
        <v>591746.47</v>
      </c>
      <c r="H13" s="9">
        <v>862524.85</v>
      </c>
      <c r="I13" s="9">
        <v>1334294.43</v>
      </c>
      <c r="J13" s="10">
        <f t="shared" si="0"/>
        <v>100</v>
      </c>
      <c r="K13" s="11">
        <f t="shared" si="1"/>
        <v>7.2304135354042911</v>
      </c>
      <c r="L13" s="11">
        <f t="shared" si="2"/>
        <v>21.422449963198734</v>
      </c>
      <c r="M13" s="11">
        <f t="shared" si="3"/>
        <v>11.273755467555901</v>
      </c>
      <c r="N13" s="11">
        <f t="shared" si="4"/>
        <v>12.747847587147767</v>
      </c>
      <c r="O13" s="11">
        <f t="shared" si="5"/>
        <v>18.581159137168136</v>
      </c>
      <c r="P13" s="11">
        <f t="shared" si="6"/>
        <v>28.744374309525167</v>
      </c>
    </row>
    <row r="14" spans="2:16" x14ac:dyDescent="0.45">
      <c r="B14" s="7">
        <v>2001</v>
      </c>
      <c r="C14" s="8">
        <f t="shared" si="7"/>
        <v>5370020.4100000001</v>
      </c>
      <c r="D14" s="9">
        <v>350701.61</v>
      </c>
      <c r="E14" s="9">
        <v>1246047.3700000001</v>
      </c>
      <c r="F14" s="9">
        <v>591518.9</v>
      </c>
      <c r="G14" s="9">
        <v>543332.30000000005</v>
      </c>
      <c r="H14" s="9">
        <v>993186.06</v>
      </c>
      <c r="I14" s="9">
        <v>1645234.17</v>
      </c>
      <c r="J14" s="10">
        <f t="shared" si="0"/>
        <v>100</v>
      </c>
      <c r="K14" s="11">
        <f t="shared" si="1"/>
        <v>6.5307314167172779</v>
      </c>
      <c r="L14" s="11">
        <f t="shared" si="2"/>
        <v>23.203773447110606</v>
      </c>
      <c r="M14" s="11">
        <f t="shared" si="3"/>
        <v>11.015207668456515</v>
      </c>
      <c r="N14" s="11">
        <f t="shared" si="4"/>
        <v>10.117881470025921</v>
      </c>
      <c r="O14" s="11">
        <f t="shared" si="5"/>
        <v>18.495014621369009</v>
      </c>
      <c r="P14" s="11">
        <f t="shared" si="6"/>
        <v>30.637391376320672</v>
      </c>
    </row>
    <row r="15" spans="2:16" x14ac:dyDescent="0.45">
      <c r="B15" s="7">
        <v>2002</v>
      </c>
      <c r="C15" s="8">
        <f t="shared" si="7"/>
        <v>5784837.25</v>
      </c>
      <c r="D15" s="9">
        <v>378041.51</v>
      </c>
      <c r="E15" s="9">
        <v>1411830.29</v>
      </c>
      <c r="F15" s="9">
        <v>705118.21</v>
      </c>
      <c r="G15" s="9">
        <v>529677.87</v>
      </c>
      <c r="H15" s="9">
        <v>1089006.3700000001</v>
      </c>
      <c r="I15" s="9">
        <v>1671163</v>
      </c>
      <c r="J15" s="10">
        <f t="shared" si="0"/>
        <v>100</v>
      </c>
      <c r="K15" s="11">
        <f t="shared" si="1"/>
        <v>6.5350414136542909</v>
      </c>
      <c r="L15" s="11">
        <f t="shared" si="2"/>
        <v>24.405704585725381</v>
      </c>
      <c r="M15" s="11">
        <f t="shared" si="3"/>
        <v>12.189076019381529</v>
      </c>
      <c r="N15" s="11">
        <f t="shared" si="4"/>
        <v>9.1563141210238879</v>
      </c>
      <c r="O15" s="11">
        <f t="shared" si="5"/>
        <v>18.825185963529055</v>
      </c>
      <c r="P15" s="11">
        <f t="shared" si="6"/>
        <v>28.888677896685856</v>
      </c>
    </row>
    <row r="16" spans="2:16" ht="7.5" customHeight="1" x14ac:dyDescent="0.45">
      <c r="B16" s="12"/>
      <c r="C16" s="13"/>
      <c r="D16" s="14"/>
      <c r="E16" s="14"/>
      <c r="F16" s="14"/>
      <c r="G16" s="14"/>
      <c r="H16" s="14"/>
      <c r="I16" s="14"/>
      <c r="J16" s="15"/>
      <c r="K16" s="16"/>
      <c r="L16" s="16"/>
      <c r="M16" s="16"/>
      <c r="N16" s="16"/>
      <c r="O16" s="16"/>
      <c r="P16" s="16"/>
    </row>
    <row r="17" spans="2:16" x14ac:dyDescent="0.45">
      <c r="B17" s="7"/>
      <c r="C17" s="17"/>
      <c r="D17" s="9"/>
      <c r="E17" s="9"/>
      <c r="F17" s="9"/>
      <c r="G17" s="9"/>
      <c r="H17" s="9"/>
      <c r="I17" s="9"/>
      <c r="J17" s="18"/>
      <c r="K17" s="11"/>
      <c r="L17" s="11"/>
      <c r="M17" s="11"/>
      <c r="N17" s="11"/>
      <c r="O17" s="11"/>
      <c r="P17" s="11"/>
    </row>
    <row r="18" spans="2:16" ht="69" x14ac:dyDescent="0.45">
      <c r="B18" s="4" t="s">
        <v>19</v>
      </c>
      <c r="C18" s="5" t="s">
        <v>12</v>
      </c>
      <c r="D18" s="6" t="s">
        <v>7</v>
      </c>
      <c r="E18" s="6" t="s">
        <v>8</v>
      </c>
      <c r="F18" s="6" t="s">
        <v>9</v>
      </c>
      <c r="G18" s="6" t="s">
        <v>10</v>
      </c>
      <c r="H18" s="6" t="s">
        <v>11</v>
      </c>
      <c r="I18" s="5" t="s">
        <v>12</v>
      </c>
      <c r="J18" s="6" t="s">
        <v>7</v>
      </c>
      <c r="K18" s="6" t="s">
        <v>8</v>
      </c>
      <c r="L18" s="6" t="s">
        <v>9</v>
      </c>
      <c r="M18" s="6" t="s">
        <v>10</v>
      </c>
      <c r="N18" s="6" t="s">
        <v>11</v>
      </c>
      <c r="O18" s="18"/>
      <c r="P18" s="11"/>
    </row>
    <row r="19" spans="2:16" x14ac:dyDescent="0.45">
      <c r="B19" s="7">
        <v>2003</v>
      </c>
      <c r="C19" s="8">
        <f t="shared" ref="C19:C40" si="8">SUM(D19:H19)</f>
        <v>5831974.3499999996</v>
      </c>
      <c r="D19" s="9">
        <v>465008.66</v>
      </c>
      <c r="E19" s="9">
        <v>1660391.13</v>
      </c>
      <c r="F19" s="9">
        <v>691496.25</v>
      </c>
      <c r="G19" s="9">
        <v>1389259.12</v>
      </c>
      <c r="H19" s="19">
        <v>1625819.19</v>
      </c>
      <c r="I19" s="10">
        <f>SUM(J19:N19)</f>
        <v>100</v>
      </c>
      <c r="J19" s="11">
        <f t="shared" ref="J19:J38" si="9">(D19/$C19)*100</f>
        <v>7.9734345882368292</v>
      </c>
      <c r="K19" s="11">
        <f t="shared" ref="K19:K38" si="10">(E19/$C19)*100</f>
        <v>28.470480670066735</v>
      </c>
      <c r="L19" s="11">
        <f t="shared" ref="L19:L38" si="11">(F19/$C19)*100</f>
        <v>11.856983733133189</v>
      </c>
      <c r="M19" s="11">
        <f t="shared" ref="M19:M38" si="12">(G19/$C19)*100</f>
        <v>23.821420270821324</v>
      </c>
      <c r="N19" s="11">
        <f t="shared" ref="N19:N38" si="13">(H19/$C19)*100</f>
        <v>27.877680737741926</v>
      </c>
      <c r="P19" s="11"/>
    </row>
    <row r="20" spans="2:16" x14ac:dyDescent="0.45">
      <c r="B20" s="7">
        <v>2004</v>
      </c>
      <c r="C20" s="8">
        <f t="shared" si="8"/>
        <v>6216247.75</v>
      </c>
      <c r="D20" s="9">
        <v>525145.38</v>
      </c>
      <c r="E20" s="9">
        <v>1720646.26</v>
      </c>
      <c r="F20" s="9">
        <v>756565.55</v>
      </c>
      <c r="G20" s="9">
        <v>1684050.26</v>
      </c>
      <c r="H20" s="19">
        <v>1529840.3</v>
      </c>
      <c r="I20" s="10">
        <f t="shared" ref="I20:I38" si="14">SUM(J20:N20)</f>
        <v>100.00000000000001</v>
      </c>
      <c r="J20" s="11">
        <f t="shared" si="9"/>
        <v>8.4479480406809717</v>
      </c>
      <c r="K20" s="11">
        <f t="shared" si="10"/>
        <v>27.679821158994184</v>
      </c>
      <c r="L20" s="11">
        <f t="shared" si="11"/>
        <v>12.170775368468865</v>
      </c>
      <c r="M20" s="11">
        <f t="shared" si="12"/>
        <v>27.091105884574823</v>
      </c>
      <c r="N20" s="11">
        <f t="shared" si="13"/>
        <v>24.610349547281157</v>
      </c>
      <c r="P20" s="11"/>
    </row>
    <row r="21" spans="2:16" x14ac:dyDescent="0.45">
      <c r="B21" s="7">
        <v>2005</v>
      </c>
      <c r="C21" s="8">
        <f t="shared" si="8"/>
        <v>6525925.7300000004</v>
      </c>
      <c r="D21" s="9">
        <v>484802.42</v>
      </c>
      <c r="E21" s="9">
        <v>1855757.38</v>
      </c>
      <c r="F21" s="9">
        <v>745628.39</v>
      </c>
      <c r="G21" s="9">
        <v>1876194.06</v>
      </c>
      <c r="H21" s="19">
        <v>1563543.48</v>
      </c>
      <c r="I21" s="10">
        <f t="shared" si="14"/>
        <v>100</v>
      </c>
      <c r="J21" s="11">
        <f t="shared" si="9"/>
        <v>7.4288681799018876</v>
      </c>
      <c r="K21" s="11">
        <f t="shared" si="10"/>
        <v>28.436691693700901</v>
      </c>
      <c r="L21" s="11">
        <f t="shared" si="11"/>
        <v>11.425634014992077</v>
      </c>
      <c r="M21" s="11">
        <f t="shared" si="12"/>
        <v>28.749853087892863</v>
      </c>
      <c r="N21" s="11">
        <f t="shared" si="13"/>
        <v>23.958953023512265</v>
      </c>
      <c r="P21" s="11"/>
    </row>
    <row r="22" spans="2:16" x14ac:dyDescent="0.45">
      <c r="B22" s="7">
        <v>2006</v>
      </c>
      <c r="C22" s="8">
        <f t="shared" si="8"/>
        <v>6793324.3399999999</v>
      </c>
      <c r="D22" s="9">
        <v>560880.87</v>
      </c>
      <c r="E22" s="9">
        <v>1904845.72</v>
      </c>
      <c r="F22" s="9">
        <v>775153.21</v>
      </c>
      <c r="G22" s="9">
        <v>2004711.2</v>
      </c>
      <c r="H22" s="19">
        <v>1547733.34</v>
      </c>
      <c r="I22" s="10">
        <f t="shared" si="14"/>
        <v>100</v>
      </c>
      <c r="J22" s="11">
        <f t="shared" si="9"/>
        <v>8.2563534718555776</v>
      </c>
      <c r="K22" s="11">
        <f t="shared" si="10"/>
        <v>28.039964304133314</v>
      </c>
      <c r="L22" s="11">
        <f t="shared" si="11"/>
        <v>11.410513780945132</v>
      </c>
      <c r="M22" s="11">
        <f t="shared" si="12"/>
        <v>29.5100174769515</v>
      </c>
      <c r="N22" s="11">
        <f t="shared" si="13"/>
        <v>22.78315096611448</v>
      </c>
      <c r="P22" s="11"/>
    </row>
    <row r="23" spans="2:16" x14ac:dyDescent="0.45">
      <c r="B23" s="7">
        <v>2007</v>
      </c>
      <c r="C23" s="8">
        <f t="shared" si="8"/>
        <v>7237637.5800000001</v>
      </c>
      <c r="D23" s="9">
        <v>582718.43999999994</v>
      </c>
      <c r="E23" s="9">
        <v>1913508.48</v>
      </c>
      <c r="F23" s="9">
        <v>792391.88</v>
      </c>
      <c r="G23" s="9">
        <v>2308392.63</v>
      </c>
      <c r="H23" s="19">
        <v>1640626.15</v>
      </c>
      <c r="I23" s="10">
        <f t="shared" si="14"/>
        <v>99.999999999999986</v>
      </c>
      <c r="J23" s="11">
        <f t="shared" si="9"/>
        <v>8.0512243609744267</v>
      </c>
      <c r="K23" s="11">
        <f t="shared" si="10"/>
        <v>26.438301985272933</v>
      </c>
      <c r="L23" s="11">
        <f t="shared" si="11"/>
        <v>10.948211640074964</v>
      </c>
      <c r="M23" s="11">
        <f t="shared" si="12"/>
        <v>31.894283244837467</v>
      </c>
      <c r="N23" s="11">
        <f t="shared" si="13"/>
        <v>22.667978768840204</v>
      </c>
      <c r="P23" s="11"/>
    </row>
    <row r="24" spans="2:16" x14ac:dyDescent="0.45">
      <c r="B24" s="7">
        <v>2008</v>
      </c>
      <c r="C24" s="8">
        <f t="shared" si="8"/>
        <v>7004458.7200000007</v>
      </c>
      <c r="D24" s="9">
        <v>620842.89</v>
      </c>
      <c r="E24" s="9">
        <v>1902628.58</v>
      </c>
      <c r="F24" s="9">
        <v>795542.37</v>
      </c>
      <c r="G24" s="9">
        <v>2114716.94</v>
      </c>
      <c r="H24" s="19">
        <v>1570727.94</v>
      </c>
      <c r="I24" s="10">
        <f t="shared" si="14"/>
        <v>99.999999999999986</v>
      </c>
      <c r="J24" s="11">
        <f t="shared" si="9"/>
        <v>8.8635384234229591</v>
      </c>
      <c r="K24" s="11">
        <f t="shared" si="10"/>
        <v>27.163106473414977</v>
      </c>
      <c r="L24" s="11">
        <f t="shared" si="11"/>
        <v>11.357656627034842</v>
      </c>
      <c r="M24" s="11">
        <f t="shared" si="12"/>
        <v>30.19101153329375</v>
      </c>
      <c r="N24" s="11">
        <f t="shared" si="13"/>
        <v>22.424686942833461</v>
      </c>
      <c r="P24" s="11"/>
    </row>
    <row r="25" spans="2:16" x14ac:dyDescent="0.45">
      <c r="B25" s="7">
        <v>2009</v>
      </c>
      <c r="C25" s="8">
        <f t="shared" si="8"/>
        <v>6648143.8100000005</v>
      </c>
      <c r="D25" s="9">
        <v>644202.68999999994</v>
      </c>
      <c r="E25" s="9">
        <v>2046380.82</v>
      </c>
      <c r="F25" s="9">
        <v>740968.27</v>
      </c>
      <c r="G25" s="9">
        <v>1718076.37</v>
      </c>
      <c r="H25" s="19">
        <v>1498515.66</v>
      </c>
      <c r="I25" s="10">
        <f t="shared" si="14"/>
        <v>99.999999999999986</v>
      </c>
      <c r="J25" s="11">
        <f t="shared" si="9"/>
        <v>9.6899632199743255</v>
      </c>
      <c r="K25" s="11">
        <f t="shared" si="10"/>
        <v>30.781235762708327</v>
      </c>
      <c r="L25" s="11">
        <f t="shared" si="11"/>
        <v>11.145490999840451</v>
      </c>
      <c r="M25" s="11">
        <f t="shared" si="12"/>
        <v>25.842948334175702</v>
      </c>
      <c r="N25" s="11">
        <f t="shared" si="13"/>
        <v>22.540361683301189</v>
      </c>
      <c r="P25" s="11"/>
    </row>
    <row r="26" spans="2:16" x14ac:dyDescent="0.45">
      <c r="B26" s="7">
        <v>2010</v>
      </c>
      <c r="C26" s="8">
        <f t="shared" si="8"/>
        <v>6807421.0599999996</v>
      </c>
      <c r="D26" s="9">
        <v>701130.25</v>
      </c>
      <c r="E26" s="9">
        <v>2144873.4</v>
      </c>
      <c r="F26" s="9">
        <v>853551.21</v>
      </c>
      <c r="G26" s="9">
        <v>1627086.4</v>
      </c>
      <c r="H26" s="19">
        <v>1480779.8</v>
      </c>
      <c r="I26" s="10">
        <f t="shared" si="14"/>
        <v>100.00000000000001</v>
      </c>
      <c r="J26" s="11">
        <f t="shared" si="9"/>
        <v>10.2994987943349</v>
      </c>
      <c r="K26" s="11">
        <f t="shared" si="10"/>
        <v>31.507870324095983</v>
      </c>
      <c r="L26" s="11">
        <f t="shared" si="11"/>
        <v>12.538539962151246</v>
      </c>
      <c r="M26" s="11">
        <f t="shared" si="12"/>
        <v>23.901656525415515</v>
      </c>
      <c r="N26" s="11">
        <f t="shared" si="13"/>
        <v>21.752434394002364</v>
      </c>
      <c r="P26" s="11"/>
    </row>
    <row r="27" spans="2:16" x14ac:dyDescent="0.45">
      <c r="B27" s="7">
        <v>2011</v>
      </c>
      <c r="C27" s="8">
        <f t="shared" si="8"/>
        <v>6793444.3199999994</v>
      </c>
      <c r="D27" s="9">
        <v>646094.98</v>
      </c>
      <c r="E27" s="9">
        <v>2082334.87</v>
      </c>
      <c r="F27" s="9">
        <v>889264.19</v>
      </c>
      <c r="G27" s="9">
        <v>1673254.64</v>
      </c>
      <c r="H27" s="19">
        <v>1502495.64</v>
      </c>
      <c r="I27" s="10">
        <f t="shared" si="14"/>
        <v>100</v>
      </c>
      <c r="J27" s="11">
        <f t="shared" si="9"/>
        <v>9.5105656212988592</v>
      </c>
      <c r="K27" s="11">
        <f t="shared" si="10"/>
        <v>30.652122427346256</v>
      </c>
      <c r="L27" s="11">
        <f t="shared" si="11"/>
        <v>13.090034275867888</v>
      </c>
      <c r="M27" s="11">
        <f t="shared" si="12"/>
        <v>24.63043135679958</v>
      </c>
      <c r="N27" s="11">
        <f t="shared" si="13"/>
        <v>22.116846318687426</v>
      </c>
      <c r="P27" s="11"/>
    </row>
    <row r="28" spans="2:16" x14ac:dyDescent="0.45">
      <c r="B28" s="7">
        <v>2012</v>
      </c>
      <c r="C28" s="8">
        <f t="shared" si="8"/>
        <v>7011378.3199999994</v>
      </c>
      <c r="D28" s="9">
        <v>660043.68999999994</v>
      </c>
      <c r="E28" s="9">
        <v>2249402.54</v>
      </c>
      <c r="F28" s="9">
        <v>831641.11</v>
      </c>
      <c r="G28" s="9">
        <v>1657779.93</v>
      </c>
      <c r="H28" s="19">
        <v>1612511.05</v>
      </c>
      <c r="I28" s="10">
        <f t="shared" si="14"/>
        <v>100</v>
      </c>
      <c r="J28" s="11">
        <f t="shared" si="9"/>
        <v>9.4138935295678081</v>
      </c>
      <c r="K28" s="11">
        <f t="shared" si="10"/>
        <v>32.082173252348476</v>
      </c>
      <c r="L28" s="11">
        <f t="shared" si="11"/>
        <v>11.861307036132091</v>
      </c>
      <c r="M28" s="11">
        <f t="shared" si="12"/>
        <v>23.644137491071799</v>
      </c>
      <c r="N28" s="11">
        <f t="shared" si="13"/>
        <v>22.998488690879828</v>
      </c>
      <c r="P28" s="11"/>
    </row>
    <row r="29" spans="2:16" x14ac:dyDescent="0.45">
      <c r="B29" s="7">
        <v>2013</v>
      </c>
      <c r="C29" s="8">
        <f t="shared" si="8"/>
        <v>6963583.3100000005</v>
      </c>
      <c r="D29" s="9">
        <v>773574.03</v>
      </c>
      <c r="E29" s="9">
        <v>2146864.7599999998</v>
      </c>
      <c r="F29" s="9">
        <v>840511.28</v>
      </c>
      <c r="G29" s="9">
        <v>1721325.83</v>
      </c>
      <c r="H29" s="19">
        <v>1481307.41</v>
      </c>
      <c r="I29" s="10">
        <f t="shared" si="14"/>
        <v>100</v>
      </c>
      <c r="J29" s="11">
        <f t="shared" si="9"/>
        <v>11.108850078509363</v>
      </c>
      <c r="K29" s="11">
        <f t="shared" si="10"/>
        <v>30.829885483196719</v>
      </c>
      <c r="L29" s="11">
        <f t="shared" si="11"/>
        <v>12.070097284439612</v>
      </c>
      <c r="M29" s="11">
        <f t="shared" si="12"/>
        <v>24.718966563207527</v>
      </c>
      <c r="N29" s="11">
        <f t="shared" si="13"/>
        <v>21.272200590646769</v>
      </c>
      <c r="P29" s="11"/>
    </row>
    <row r="30" spans="2:16" x14ac:dyDescent="0.45">
      <c r="B30" s="7">
        <v>2014</v>
      </c>
      <c r="C30" s="8">
        <f t="shared" si="8"/>
        <v>7219637.8699999992</v>
      </c>
      <c r="D30" s="9">
        <v>854855.34</v>
      </c>
      <c r="E30" s="9">
        <v>2256700.4500000002</v>
      </c>
      <c r="F30" s="9">
        <v>894142.34</v>
      </c>
      <c r="G30" s="9">
        <v>1821873.15</v>
      </c>
      <c r="H30" s="19">
        <v>1392066.59</v>
      </c>
      <c r="I30" s="10">
        <f t="shared" si="14"/>
        <v>100.00000000000003</v>
      </c>
      <c r="J30" s="11">
        <f t="shared" si="9"/>
        <v>11.840695550011016</v>
      </c>
      <c r="K30" s="11">
        <f t="shared" si="10"/>
        <v>31.257806702152507</v>
      </c>
      <c r="L30" s="11">
        <f t="shared" si="11"/>
        <v>12.384864117845291</v>
      </c>
      <c r="M30" s="11">
        <f t="shared" si="12"/>
        <v>25.234965836312785</v>
      </c>
      <c r="N30" s="11">
        <f t="shared" si="13"/>
        <v>19.281667793678416</v>
      </c>
      <c r="P30" s="11"/>
    </row>
    <row r="31" spans="2:16" x14ac:dyDescent="0.45">
      <c r="B31" s="7">
        <v>2015</v>
      </c>
      <c r="C31" s="8">
        <f t="shared" si="8"/>
        <v>7588852.2200000007</v>
      </c>
      <c r="D31" s="9">
        <v>844372.26</v>
      </c>
      <c r="E31" s="9">
        <v>2200498.86</v>
      </c>
      <c r="F31" s="9">
        <v>882771.32</v>
      </c>
      <c r="G31" s="9">
        <v>2025605.84</v>
      </c>
      <c r="H31" s="19">
        <v>1635603.94</v>
      </c>
      <c r="I31" s="10">
        <f t="shared" si="14"/>
        <v>99.999999999999986</v>
      </c>
      <c r="J31" s="11">
        <f t="shared" si="9"/>
        <v>11.126481785673775</v>
      </c>
      <c r="K31" s="11">
        <f t="shared" si="10"/>
        <v>28.996464764470005</v>
      </c>
      <c r="L31" s="11">
        <f t="shared" si="11"/>
        <v>11.632474772318071</v>
      </c>
      <c r="M31" s="11">
        <f t="shared" si="12"/>
        <v>26.691860393085896</v>
      </c>
      <c r="N31" s="11">
        <f t="shared" si="13"/>
        <v>21.55271828445224</v>
      </c>
      <c r="P31" s="11"/>
    </row>
    <row r="32" spans="2:16" x14ac:dyDescent="0.45">
      <c r="B32" s="7">
        <v>2016</v>
      </c>
      <c r="C32" s="8">
        <f t="shared" si="8"/>
        <v>7408616.4900000002</v>
      </c>
      <c r="D32" s="9">
        <v>800444.03</v>
      </c>
      <c r="E32" s="9">
        <v>2281044.0099999998</v>
      </c>
      <c r="F32" s="9">
        <v>884992.3</v>
      </c>
      <c r="G32" s="9">
        <v>1937811.98</v>
      </c>
      <c r="H32" s="19">
        <v>1504324.17</v>
      </c>
      <c r="I32" s="10">
        <f t="shared" si="14"/>
        <v>100</v>
      </c>
      <c r="J32" s="11">
        <f t="shared" si="9"/>
        <v>10.804230871991054</v>
      </c>
      <c r="K32" s="11">
        <f t="shared" si="10"/>
        <v>30.789068553877861</v>
      </c>
      <c r="L32" s="11">
        <f t="shared" si="11"/>
        <v>11.945446240800083</v>
      </c>
      <c r="M32" s="11">
        <f t="shared" si="12"/>
        <v>26.156192355423162</v>
      </c>
      <c r="N32" s="11">
        <f t="shared" si="13"/>
        <v>20.305061977907833</v>
      </c>
      <c r="P32" s="11"/>
    </row>
    <row r="33" spans="2:16" x14ac:dyDescent="0.45">
      <c r="B33" s="7">
        <v>2017</v>
      </c>
      <c r="C33" s="8">
        <f t="shared" si="8"/>
        <v>7513309.0099999998</v>
      </c>
      <c r="D33" s="9">
        <v>865494.29</v>
      </c>
      <c r="E33" s="9">
        <v>2161620.63</v>
      </c>
      <c r="F33" s="9">
        <v>891216.65</v>
      </c>
      <c r="G33" s="9">
        <v>2013730.89</v>
      </c>
      <c r="H33" s="19">
        <v>1581246.55</v>
      </c>
      <c r="I33" s="10">
        <f t="shared" si="14"/>
        <v>100</v>
      </c>
      <c r="J33" s="11">
        <f t="shared" si="9"/>
        <v>11.519482146256088</v>
      </c>
      <c r="K33" s="11">
        <f t="shared" si="10"/>
        <v>28.770554054451168</v>
      </c>
      <c r="L33" s="11">
        <f t="shared" si="11"/>
        <v>11.861839421402955</v>
      </c>
      <c r="M33" s="11">
        <f t="shared" si="12"/>
        <v>26.802183795712136</v>
      </c>
      <c r="N33" s="11">
        <f t="shared" si="13"/>
        <v>21.045940582177654</v>
      </c>
      <c r="P33" s="11"/>
    </row>
    <row r="34" spans="2:16" x14ac:dyDescent="0.45">
      <c r="B34" s="7">
        <v>2018</v>
      </c>
      <c r="C34" s="8">
        <f t="shared" si="8"/>
        <v>7740454.9699999997</v>
      </c>
      <c r="D34" s="9">
        <v>959711.67</v>
      </c>
      <c r="E34" s="9">
        <v>2065833.43</v>
      </c>
      <c r="F34" s="9">
        <v>944402.61</v>
      </c>
      <c r="G34" s="9">
        <v>2121763.46</v>
      </c>
      <c r="H34" s="19">
        <v>1648743.8</v>
      </c>
      <c r="I34" s="10">
        <f t="shared" si="14"/>
        <v>100</v>
      </c>
      <c r="J34" s="11">
        <f t="shared" si="9"/>
        <v>12.39864676843408</v>
      </c>
      <c r="K34" s="11">
        <f t="shared" si="10"/>
        <v>26.688785581811864</v>
      </c>
      <c r="L34" s="11">
        <f t="shared" si="11"/>
        <v>12.200866921392347</v>
      </c>
      <c r="M34" s="11">
        <f t="shared" si="12"/>
        <v>27.411353314803922</v>
      </c>
      <c r="N34" s="11">
        <f t="shared" si="13"/>
        <v>21.300347413557784</v>
      </c>
      <c r="P34" s="11"/>
    </row>
    <row r="35" spans="2:16" x14ac:dyDescent="0.45">
      <c r="B35" s="7">
        <v>2019</v>
      </c>
      <c r="C35" s="8">
        <f t="shared" si="8"/>
        <v>7725199.0600000005</v>
      </c>
      <c r="D35" s="9">
        <v>970569.72</v>
      </c>
      <c r="E35" s="9">
        <v>2173760.4500000002</v>
      </c>
      <c r="F35" s="9">
        <v>950677.73</v>
      </c>
      <c r="G35" s="9">
        <v>2102866.14</v>
      </c>
      <c r="H35" s="19">
        <v>1527325.02</v>
      </c>
      <c r="I35" s="10">
        <f t="shared" si="14"/>
        <v>100</v>
      </c>
      <c r="J35" s="11">
        <f t="shared" si="9"/>
        <v>12.563685575760426</v>
      </c>
      <c r="K35" s="11">
        <f t="shared" si="10"/>
        <v>28.138568768479089</v>
      </c>
      <c r="L35" s="11">
        <f t="shared" si="11"/>
        <v>12.306190722288001</v>
      </c>
      <c r="M35" s="11">
        <f t="shared" si="12"/>
        <v>27.220866720293934</v>
      </c>
      <c r="N35" s="11">
        <f t="shared" si="13"/>
        <v>19.770688213178548</v>
      </c>
      <c r="P35" s="11"/>
    </row>
    <row r="36" spans="2:16" x14ac:dyDescent="0.45">
      <c r="B36" s="7">
        <v>2020</v>
      </c>
      <c r="C36" s="8">
        <f t="shared" si="8"/>
        <v>7065014.6157</v>
      </c>
      <c r="D36" s="9">
        <v>1019363.7745000001</v>
      </c>
      <c r="E36" s="9">
        <v>1938944.0086000001</v>
      </c>
      <c r="F36" s="9">
        <v>846497.54</v>
      </c>
      <c r="G36" s="9">
        <v>1852855.1025</v>
      </c>
      <c r="H36" s="19">
        <v>1407354.1901</v>
      </c>
      <c r="I36" s="10">
        <f t="shared" si="14"/>
        <v>100</v>
      </c>
      <c r="J36" s="11">
        <f t="shared" si="9"/>
        <v>14.428332140102754</v>
      </c>
      <c r="K36" s="11">
        <f t="shared" si="10"/>
        <v>27.44430286515253</v>
      </c>
      <c r="L36" s="11">
        <f t="shared" si="11"/>
        <v>11.981539827517105</v>
      </c>
      <c r="M36" s="11">
        <f t="shared" si="12"/>
        <v>26.225778760351787</v>
      </c>
      <c r="N36" s="11">
        <f t="shared" si="13"/>
        <v>19.92004640687583</v>
      </c>
      <c r="P36" s="11"/>
    </row>
    <row r="37" spans="2:16" x14ac:dyDescent="0.45">
      <c r="B37" s="7">
        <v>2021</v>
      </c>
      <c r="C37" s="8">
        <f t="shared" si="8"/>
        <v>7173538.9160999991</v>
      </c>
      <c r="D37" s="9">
        <v>1014673.7082</v>
      </c>
      <c r="E37" s="9">
        <v>1851560.1989</v>
      </c>
      <c r="F37" s="9">
        <v>942545.50549999997</v>
      </c>
      <c r="G37" s="9">
        <v>1924347.3256999999</v>
      </c>
      <c r="H37" s="19">
        <v>1440412.1777999999</v>
      </c>
      <c r="I37" s="10">
        <f t="shared" si="14"/>
        <v>100</v>
      </c>
      <c r="J37" s="11">
        <f t="shared" si="9"/>
        <v>14.144674198709756</v>
      </c>
      <c r="K37" s="11">
        <f t="shared" si="10"/>
        <v>25.810973085326594</v>
      </c>
      <c r="L37" s="11">
        <f t="shared" si="11"/>
        <v>13.139198330472412</v>
      </c>
      <c r="M37" s="11">
        <f t="shared" si="12"/>
        <v>26.825634435202865</v>
      </c>
      <c r="N37" s="11">
        <f t="shared" si="13"/>
        <v>20.079519950288375</v>
      </c>
      <c r="P37" s="11"/>
    </row>
    <row r="38" spans="2:16" x14ac:dyDescent="0.45">
      <c r="B38" s="7">
        <v>2022</v>
      </c>
      <c r="C38" s="8">
        <f t="shared" si="8"/>
        <v>7604229.2999999989</v>
      </c>
      <c r="D38" s="9">
        <v>1110313.6100000001</v>
      </c>
      <c r="E38" s="9">
        <v>2057555.15</v>
      </c>
      <c r="F38" s="9">
        <v>925063.42</v>
      </c>
      <c r="G38" s="9">
        <v>2067143.64</v>
      </c>
      <c r="H38" s="19">
        <v>1444153.48</v>
      </c>
      <c r="I38" s="10">
        <f t="shared" si="14"/>
        <v>100</v>
      </c>
      <c r="J38" s="11">
        <f t="shared" si="9"/>
        <v>14.601264193861175</v>
      </c>
      <c r="K38" s="11">
        <f t="shared" si="10"/>
        <v>27.058036637585353</v>
      </c>
      <c r="L38" s="11">
        <f t="shared" si="11"/>
        <v>12.16511737750991</v>
      </c>
      <c r="M38" s="11">
        <f t="shared" si="12"/>
        <v>27.184130809942829</v>
      </c>
      <c r="N38" s="11">
        <f t="shared" si="13"/>
        <v>18.991450981100744</v>
      </c>
      <c r="P38" s="11"/>
    </row>
    <row r="39" spans="2:16" x14ac:dyDescent="0.45">
      <c r="B39" s="7">
        <v>2023</v>
      </c>
      <c r="C39" s="8">
        <f t="shared" si="8"/>
        <v>7562143</v>
      </c>
      <c r="D39" s="9">
        <v>1154143</v>
      </c>
      <c r="E39" s="9">
        <v>2007535</v>
      </c>
      <c r="F39" s="9">
        <v>791915</v>
      </c>
      <c r="G39" s="9">
        <v>2076784</v>
      </c>
      <c r="H39" s="19">
        <v>1531766</v>
      </c>
      <c r="I39" s="10">
        <f t="shared" ref="I39:I40" si="15">SUM(J39:N39)</f>
        <v>100</v>
      </c>
      <c r="J39" s="11">
        <f t="shared" ref="J39:J40" si="16">(D39/$C39)*100</f>
        <v>15.262115514081129</v>
      </c>
      <c r="K39" s="11">
        <f t="shared" ref="K39:K40" si="17">(E39/$C39)*100</f>
        <v>26.547170557340689</v>
      </c>
      <c r="L39" s="11">
        <f t="shared" ref="L39:L40" si="18">(F39/$C39)*100</f>
        <v>10.472097658031593</v>
      </c>
      <c r="M39" s="11">
        <f t="shared" ref="M39:M40" si="19">(G39/$C39)*100</f>
        <v>27.462903042166754</v>
      </c>
      <c r="N39" s="11">
        <f t="shared" ref="N39:N40" si="20">(H39/$C39)*100</f>
        <v>20.25571322837984</v>
      </c>
      <c r="P39" s="11"/>
    </row>
    <row r="40" spans="2:16" x14ac:dyDescent="0.45">
      <c r="B40" s="7">
        <v>2024</v>
      </c>
      <c r="C40" s="8">
        <f t="shared" si="8"/>
        <v>7865279</v>
      </c>
      <c r="D40" s="9">
        <v>1129591</v>
      </c>
      <c r="E40" s="9">
        <v>2171305</v>
      </c>
      <c r="F40" s="9">
        <v>856342</v>
      </c>
      <c r="G40" s="9">
        <v>2206752</v>
      </c>
      <c r="H40" s="19">
        <v>1501289</v>
      </c>
      <c r="I40" s="10">
        <f t="shared" si="15"/>
        <v>100</v>
      </c>
      <c r="J40" s="11">
        <f t="shared" si="16"/>
        <v>14.36174101389156</v>
      </c>
      <c r="K40" s="11">
        <f t="shared" si="17"/>
        <v>27.606204433434595</v>
      </c>
      <c r="L40" s="11">
        <f t="shared" si="18"/>
        <v>10.887623948241378</v>
      </c>
      <c r="M40" s="11">
        <f t="shared" si="19"/>
        <v>28.056881389712942</v>
      </c>
      <c r="N40" s="11">
        <f t="shared" si="20"/>
        <v>19.08754921471953</v>
      </c>
      <c r="P40" s="11"/>
    </row>
    <row r="41" spans="2:16" ht="7.5" customHeight="1" x14ac:dyDescent="0.45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2:16" ht="7.5" customHeight="1" x14ac:dyDescent="0.45"/>
    <row r="43" spans="2:16" x14ac:dyDescent="0.45">
      <c r="B43" s="21" t="s">
        <v>0</v>
      </c>
    </row>
    <row r="44" spans="2:16" x14ac:dyDescent="0.45">
      <c r="B44" s="21" t="s">
        <v>13</v>
      </c>
    </row>
    <row r="45" spans="2:16" x14ac:dyDescent="0.45">
      <c r="B45" s="21" t="s">
        <v>14</v>
      </c>
    </row>
    <row r="46" spans="2:16" x14ac:dyDescent="0.45">
      <c r="B46" s="21" t="s">
        <v>16</v>
      </c>
    </row>
    <row r="47" spans="2:16" x14ac:dyDescent="0.45">
      <c r="B47" s="22" t="s">
        <v>15</v>
      </c>
    </row>
    <row r="48" spans="2:16" x14ac:dyDescent="0.45"/>
  </sheetData>
  <mergeCells count="1">
    <mergeCell ref="B4:P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2024-02-29T18:46:10Z</dcterms:created>
  <dcterms:modified xsi:type="dcterms:W3CDTF">2024-11-21T19:41:05Z</dcterms:modified>
</cp:coreProperties>
</file>